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tabRatio="885" activeTab="0"/>
  </bookViews>
  <sheets>
    <sheet name="CFF" sheetId="5" r:id="rId1"/>
  </sheets>
  <definedNames/>
  <calcPr calcId="162913"/>
</workbook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<sst xmlns="http://schemas.openxmlformats.org/spreadsheetml/2006/main" count="48" uniqueCount="48">
  <si>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</si>
  <si>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</si>
  <si>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</si>
  <si>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</si>
  <si>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</si>
  <si>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</si>
  <si>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</si>
  <si>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</si>
  <si>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</si>
  <si>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</si>
  <si>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</si>
  <si>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</si>
  <si>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</si>
  <si>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</si>
  <si>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</si>
  <si>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</si>
  <si>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</si>
  <si>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</si>
  <si>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</si>
  <si>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</si>
  <si>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</si>
  <si>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</si>
  <si>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</si>
  <si>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</si>
  <si>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</si>
  <si>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</si>
  <si>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</si>
  <si>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</si>
  <si>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</si>
  <si>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</si>
  <si>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</si>
  <si>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</si>
  <si>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</si>
  <si>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</si>
  <si>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</si>
  <si>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</si>
  <si>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</si>
  <si>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</si>
  <si>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</si>
  <si>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</si>
  <si>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</si>
  <si>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</si>
  <si>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</si>
  <si>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</si>
  <si>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</si>
  <si>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</si>
  <si>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</si>
  <si>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Funcional (Finalidad y Función)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</si>
</sst>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NumberFormat="1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Protection="1">
      <protection locked="0"/>
    </xf>
    <xf numFmtId="43" fontId="0" fillId="0" borderId="0" xfId="35" applyFont="1" applyFill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14" xfId="28" applyNumberFormat="1" applyFont="1" applyFill="1" applyBorder="1" applyAlignment="1">
      <alignment horizontal="center" vertical="center" wrapText="1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6" t="s">
        <v>47</v>
      </c>
      <c r="B1" s="27"/>
      <c r="C1" s="27"/>
      <c r="D1" s="27"/>
      <c r="E1" s="27"/>
      <c r="F1" s="27"/>
      <c r="G1" s="27"/>
      <c r="H1" s="28"/>
    </row>
    <row r="2" spans="1:8" ht="11.25">
      <c r="A2" s="29" t="s">
        <v>33</v>
      </c>
      <c r="B2" s="30"/>
      <c r="C2" s="26" t="s">
        <v>39</v>
      </c>
      <c r="D2" s="27"/>
      <c r="E2" s="27"/>
      <c r="F2" s="27"/>
      <c r="G2" s="28"/>
      <c r="H2" s="35" t="s">
        <v>38</v>
      </c>
    </row>
    <row r="3" spans="1:8" ht="24.95" customHeight="1">
      <c r="A3" s="31"/>
      <c r="B3" s="32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6"/>
    </row>
    <row r="4" spans="1:8" ht="11.25">
      <c r="A4" s="33"/>
      <c r="B4" s="34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ht="11.25">
      <c r="A5" s="13"/>
      <c r="B5" s="14"/>
      <c r="C5" s="4"/>
      <c r="D5" s="4"/>
      <c r="E5" s="4"/>
      <c r="F5" s="4"/>
      <c r="G5" s="4"/>
      <c r="H5" s="4"/>
    </row>
    <row r="6" spans="1:8" ht="11.25">
      <c r="A6" s="10" t="s">
        <v>5</v>
      </c>
      <c r="B6" s="8"/>
      <c r="C6" s="18">
        <f>SUM(C7:C14)</f>
        <v>2682285585.859999</v>
      </c>
      <c r="D6" s="18">
        <f aca="true" t="shared" si="0" ref="D6:H6">SUM(D7:D14)</f>
        <v>409795595.9000001</v>
      </c>
      <c r="E6" s="18">
        <f t="shared" si="0"/>
        <v>3092081181.7599993</v>
      </c>
      <c r="F6" s="18">
        <f t="shared" si="0"/>
        <v>1176258250.790001</v>
      </c>
      <c r="G6" s="18">
        <f t="shared" si="0"/>
        <v>1119170859.9200008</v>
      </c>
      <c r="H6" s="18">
        <f t="shared" si="0"/>
        <v>1915822930.9699984</v>
      </c>
    </row>
    <row r="7" spans="1:8" ht="11.25">
      <c r="A7" s="7"/>
      <c r="B7" s="11" t="s">
        <v>21</v>
      </c>
      <c r="C7" s="17">
        <v>39560779.849999994</v>
      </c>
      <c r="D7" s="17">
        <v>572524.7499999999</v>
      </c>
      <c r="E7" s="17">
        <v>40133304.599999994</v>
      </c>
      <c r="F7" s="17">
        <v>16941586.919999994</v>
      </c>
      <c r="G7" s="17">
        <v>16284501.399999999</v>
      </c>
      <c r="H7" s="17">
        <f>E7-F7</f>
        <v>23191717.68</v>
      </c>
    </row>
    <row r="8" spans="1:8" ht="11.25">
      <c r="A8" s="7"/>
      <c r="B8" s="11" t="s">
        <v>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f aca="true" t="shared" si="1" ref="H8:H14">E8-F8</f>
        <v>0</v>
      </c>
    </row>
    <row r="9" spans="1:8" ht="11.25">
      <c r="A9" s="7"/>
      <c r="B9" s="11" t="s">
        <v>22</v>
      </c>
      <c r="C9" s="17">
        <v>230889266.37000003</v>
      </c>
      <c r="D9" s="17">
        <v>16936775.369999997</v>
      </c>
      <c r="E9" s="17">
        <v>247826041.74000004</v>
      </c>
      <c r="F9" s="17">
        <v>89292633.44</v>
      </c>
      <c r="G9" s="17">
        <v>84616642.64000002</v>
      </c>
      <c r="H9" s="17">
        <f t="shared" si="1"/>
        <v>158533408.30000004</v>
      </c>
    </row>
    <row r="10" spans="1:8" ht="11.25">
      <c r="A10" s="7"/>
      <c r="B10" s="11" t="s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f t="shared" si="1"/>
        <v>0</v>
      </c>
    </row>
    <row r="11" spans="1:8" ht="11.25">
      <c r="A11" s="7"/>
      <c r="B11" s="11" t="s">
        <v>12</v>
      </c>
      <c r="C11" s="17">
        <v>392865374.65000004</v>
      </c>
      <c r="D11" s="17">
        <v>23217030.05</v>
      </c>
      <c r="E11" s="17">
        <v>416082404.70000005</v>
      </c>
      <c r="F11" s="17">
        <v>165592703.23000002</v>
      </c>
      <c r="G11" s="17">
        <v>161934877.23999995</v>
      </c>
      <c r="H11" s="17">
        <f t="shared" si="1"/>
        <v>250489701.47000003</v>
      </c>
    </row>
    <row r="12" spans="1:8" ht="11.25">
      <c r="A12" s="7"/>
      <c r="B12" s="11" t="s">
        <v>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f t="shared" si="1"/>
        <v>0</v>
      </c>
    </row>
    <row r="13" spans="1:8" ht="11.25">
      <c r="A13" s="7"/>
      <c r="B13" s="11" t="s">
        <v>23</v>
      </c>
      <c r="C13" s="17">
        <v>1627861653.129999</v>
      </c>
      <c r="D13" s="17">
        <v>126988290.2600001</v>
      </c>
      <c r="E13" s="17">
        <v>1754849943.389999</v>
      </c>
      <c r="F13" s="17">
        <v>758435660.2200007</v>
      </c>
      <c r="G13" s="17">
        <v>713908469.4300008</v>
      </c>
      <c r="H13" s="17">
        <f t="shared" si="1"/>
        <v>996414283.1699982</v>
      </c>
    </row>
    <row r="14" spans="1:8" ht="11.25">
      <c r="A14" s="7"/>
      <c r="B14" s="11" t="s">
        <v>8</v>
      </c>
      <c r="C14" s="17">
        <v>391108511.8600001</v>
      </c>
      <c r="D14" s="17">
        <v>242080975.47000003</v>
      </c>
      <c r="E14" s="17">
        <v>633189487.3300002</v>
      </c>
      <c r="F14" s="17">
        <v>145995666.98000008</v>
      </c>
      <c r="G14" s="17">
        <v>142426369.20999998</v>
      </c>
      <c r="H14" s="17">
        <f t="shared" si="1"/>
        <v>487193820.3500001</v>
      </c>
    </row>
    <row r="15" spans="1:8" ht="11.25">
      <c r="A15" s="9"/>
      <c r="B15" s="11"/>
      <c r="C15" s="17"/>
      <c r="D15" s="17"/>
      <c r="E15" s="17"/>
      <c r="F15" s="17"/>
      <c r="G15" s="17"/>
      <c r="H15" s="17"/>
    </row>
    <row r="16" spans="1:8" ht="11.25">
      <c r="A16" s="10" t="s">
        <v>9</v>
      </c>
      <c r="B16" s="12"/>
      <c r="C16" s="18">
        <f>SUM(C17:C23)</f>
        <v>1983792921.0400004</v>
      </c>
      <c r="D16" s="18">
        <f aca="true" t="shared" si="2" ref="D16:H16">SUM(D17:D23)</f>
        <v>859376022.2</v>
      </c>
      <c r="E16" s="18">
        <f t="shared" si="2"/>
        <v>2843168943.24</v>
      </c>
      <c r="F16" s="18">
        <f t="shared" si="2"/>
        <v>1078058707.25</v>
      </c>
      <c r="G16" s="18">
        <f t="shared" si="2"/>
        <v>1024280217.6000003</v>
      </c>
      <c r="H16" s="18">
        <f t="shared" si="2"/>
        <v>1765110235.9899988</v>
      </c>
    </row>
    <row r="17" spans="1:8" ht="11.25">
      <c r="A17" s="7"/>
      <c r="B17" s="11" t="s">
        <v>24</v>
      </c>
      <c r="C17" s="17">
        <v>552935952.4599999</v>
      </c>
      <c r="D17" s="17">
        <v>35135060.559999995</v>
      </c>
      <c r="E17" s="17">
        <v>588071013.0199999</v>
      </c>
      <c r="F17" s="17">
        <v>247944314.82999998</v>
      </c>
      <c r="G17" s="17">
        <v>245091396.70000002</v>
      </c>
      <c r="H17" s="17">
        <f aca="true" t="shared" si="3" ref="H17:H23">E17-F17</f>
        <v>340126698.1899999</v>
      </c>
    </row>
    <row r="18" spans="1:8" ht="11.25">
      <c r="A18" s="7"/>
      <c r="B18" s="11" t="s">
        <v>15</v>
      </c>
      <c r="C18" s="17">
        <v>906340272.2600005</v>
      </c>
      <c r="D18" s="17">
        <v>650625807.9599999</v>
      </c>
      <c r="E18" s="17">
        <v>1556966080.2199993</v>
      </c>
      <c r="F18" s="17">
        <v>465225466.03000015</v>
      </c>
      <c r="G18" s="17">
        <v>441512347.61000025</v>
      </c>
      <c r="H18" s="17">
        <f t="shared" si="3"/>
        <v>1091740614.189999</v>
      </c>
    </row>
    <row r="19" spans="1:8" ht="11.25">
      <c r="A19" s="7"/>
      <c r="B19" s="11" t="s">
        <v>10</v>
      </c>
      <c r="C19" s="17">
        <v>64311596.95000001</v>
      </c>
      <c r="D19" s="17">
        <v>17081590.819999997</v>
      </c>
      <c r="E19" s="17">
        <v>81393187.77</v>
      </c>
      <c r="F19" s="17">
        <v>34612622.22999998</v>
      </c>
      <c r="G19" s="17">
        <v>33036762.199999996</v>
      </c>
      <c r="H19" s="17">
        <f t="shared" si="3"/>
        <v>46780565.540000014</v>
      </c>
    </row>
    <row r="20" spans="1:8" ht="11.25">
      <c r="A20" s="7"/>
      <c r="B20" s="11" t="s">
        <v>25</v>
      </c>
      <c r="C20" s="17">
        <v>148941222.88000003</v>
      </c>
      <c r="D20" s="17">
        <v>78641695.19000001</v>
      </c>
      <c r="E20" s="17">
        <v>227582918.07</v>
      </c>
      <c r="F20" s="17">
        <v>156814193.79000002</v>
      </c>
      <c r="G20" s="17">
        <v>147227671.65</v>
      </c>
      <c r="H20" s="17">
        <f t="shared" si="3"/>
        <v>70768724.27999997</v>
      </c>
    </row>
    <row r="21" spans="1:8" ht="11.25">
      <c r="A21" s="7"/>
      <c r="B21" s="11" t="s">
        <v>26</v>
      </c>
      <c r="C21" s="17">
        <v>80947927.63999999</v>
      </c>
      <c r="D21" s="17">
        <v>61901298.94000001</v>
      </c>
      <c r="E21" s="17">
        <v>142849226.58000004</v>
      </c>
      <c r="F21" s="17">
        <v>31409669.14</v>
      </c>
      <c r="G21" s="17">
        <v>29570742.870000005</v>
      </c>
      <c r="H21" s="17">
        <f t="shared" si="3"/>
        <v>111439557.44000004</v>
      </c>
    </row>
    <row r="22" spans="1:8" ht="11.25">
      <c r="A22" s="7"/>
      <c r="B22" s="11" t="s">
        <v>27</v>
      </c>
      <c r="C22" s="17">
        <v>173621599.07</v>
      </c>
      <c r="D22" s="17">
        <v>11429078.73</v>
      </c>
      <c r="E22" s="17">
        <v>185050677.8</v>
      </c>
      <c r="F22" s="17">
        <v>104958307.99</v>
      </c>
      <c r="G22" s="17">
        <v>94879504.65</v>
      </c>
      <c r="H22" s="17">
        <f t="shared" si="3"/>
        <v>80092369.81000002</v>
      </c>
    </row>
    <row r="23" spans="1:8" ht="11.25">
      <c r="A23" s="7"/>
      <c r="B23" s="11" t="s">
        <v>1</v>
      </c>
      <c r="C23" s="17">
        <v>56694349.78</v>
      </c>
      <c r="D23" s="17">
        <v>4561490</v>
      </c>
      <c r="E23" s="17">
        <v>61255839.78</v>
      </c>
      <c r="F23" s="17">
        <v>37094133.24</v>
      </c>
      <c r="G23" s="17">
        <v>32961791.919999998</v>
      </c>
      <c r="H23" s="17">
        <f t="shared" si="3"/>
        <v>24161706.54</v>
      </c>
    </row>
    <row r="24" spans="1:8" ht="11.25">
      <c r="A24" s="9"/>
      <c r="B24" s="11"/>
      <c r="C24" s="17"/>
      <c r="D24" s="17"/>
      <c r="E24" s="17"/>
      <c r="F24" s="17"/>
      <c r="G24" s="17"/>
      <c r="H24" s="17"/>
    </row>
    <row r="25" spans="1:8" ht="11.25">
      <c r="A25" s="10" t="s">
        <v>28</v>
      </c>
      <c r="B25" s="12"/>
      <c r="C25" s="18">
        <f>SUM(C26:C34)</f>
        <v>1036035688.9300002</v>
      </c>
      <c r="D25" s="18">
        <f aca="true" t="shared" si="4" ref="D25:H25">SUM(D26:D34)</f>
        <v>107612047.99999999</v>
      </c>
      <c r="E25" s="18">
        <f t="shared" si="4"/>
        <v>1143647736.93</v>
      </c>
      <c r="F25" s="18">
        <f t="shared" si="4"/>
        <v>485781737.7500001</v>
      </c>
      <c r="G25" s="18">
        <f t="shared" si="4"/>
        <v>471052246.72999996</v>
      </c>
      <c r="H25" s="18">
        <f t="shared" si="4"/>
        <v>657865999.1800001</v>
      </c>
    </row>
    <row r="26" spans="1:8" ht="11.25">
      <c r="A26" s="7"/>
      <c r="B26" s="11" t="s">
        <v>16</v>
      </c>
      <c r="C26" s="17">
        <v>73608171.40000002</v>
      </c>
      <c r="D26" s="17">
        <v>36389153.22999999</v>
      </c>
      <c r="E26" s="17">
        <v>109997324.63000003</v>
      </c>
      <c r="F26" s="17">
        <v>57070374.9</v>
      </c>
      <c r="G26" s="17">
        <v>55830300.76999997</v>
      </c>
      <c r="H26" s="17">
        <f aca="true" t="shared" si="5" ref="H26:H34">E26-F26</f>
        <v>52926949.73000003</v>
      </c>
    </row>
    <row r="27" spans="1:8" ht="11.25">
      <c r="A27" s="7"/>
      <c r="B27" s="11" t="s">
        <v>13</v>
      </c>
      <c r="C27" s="17">
        <v>20893000</v>
      </c>
      <c r="D27" s="17">
        <v>5700000</v>
      </c>
      <c r="E27" s="17">
        <v>26593000</v>
      </c>
      <c r="F27" s="17">
        <v>13438954.73</v>
      </c>
      <c r="G27" s="17">
        <v>13027388.280000001</v>
      </c>
      <c r="H27" s="17">
        <f t="shared" si="5"/>
        <v>13154045.27</v>
      </c>
    </row>
    <row r="28" spans="1:8" ht="11.25">
      <c r="A28" s="7"/>
      <c r="B28" s="11" t="s">
        <v>17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f t="shared" si="5"/>
        <v>0</v>
      </c>
    </row>
    <row r="29" spans="1:8" ht="11.25">
      <c r="A29" s="7"/>
      <c r="B29" s="11" t="s">
        <v>29</v>
      </c>
      <c r="C29" s="17">
        <v>394833715.20000005</v>
      </c>
      <c r="D29" s="17">
        <v>1817037.38</v>
      </c>
      <c r="E29" s="17">
        <v>396650752.58000004</v>
      </c>
      <c r="F29" s="17">
        <v>150003270.32000005</v>
      </c>
      <c r="G29" s="17">
        <v>145864325.46</v>
      </c>
      <c r="H29" s="17">
        <f t="shared" si="5"/>
        <v>246647482.26</v>
      </c>
    </row>
    <row r="30" spans="1:8" ht="11.25">
      <c r="A30" s="7"/>
      <c r="B30" s="11" t="s">
        <v>11</v>
      </c>
      <c r="C30" s="17">
        <v>462389886.97000015</v>
      </c>
      <c r="D30" s="17">
        <v>47741062.089999996</v>
      </c>
      <c r="E30" s="17">
        <v>510130949.06000006</v>
      </c>
      <c r="F30" s="17">
        <v>223441380.31000003</v>
      </c>
      <c r="G30" s="17">
        <v>214873074.65</v>
      </c>
      <c r="H30" s="17">
        <f t="shared" si="5"/>
        <v>286689568.75</v>
      </c>
    </row>
    <row r="31" spans="1:8" ht="11.25">
      <c r="A31" s="7"/>
      <c r="B31" s="11" t="s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f t="shared" si="5"/>
        <v>0</v>
      </c>
    </row>
    <row r="32" spans="1:8" ht="11.25">
      <c r="A32" s="7"/>
      <c r="B32" s="11" t="s">
        <v>3</v>
      </c>
      <c r="C32" s="17">
        <v>38354376.89</v>
      </c>
      <c r="D32" s="17">
        <v>11901690.709999999</v>
      </c>
      <c r="E32" s="17">
        <v>50256067.599999994</v>
      </c>
      <c r="F32" s="17">
        <v>17880096.64</v>
      </c>
      <c r="G32" s="17">
        <v>17662729.080000002</v>
      </c>
      <c r="H32" s="17">
        <f t="shared" si="5"/>
        <v>32375970.959999993</v>
      </c>
    </row>
    <row r="33" spans="1:8" ht="11.25">
      <c r="A33" s="7"/>
      <c r="B33" s="11" t="s">
        <v>30</v>
      </c>
      <c r="C33" s="17">
        <v>45956538.47</v>
      </c>
      <c r="D33" s="17">
        <v>4063104.59</v>
      </c>
      <c r="E33" s="17">
        <v>50019643.06</v>
      </c>
      <c r="F33" s="17">
        <v>23947660.849999998</v>
      </c>
      <c r="G33" s="17">
        <v>23794428.49</v>
      </c>
      <c r="H33" s="17">
        <f t="shared" si="5"/>
        <v>26071982.210000005</v>
      </c>
    </row>
    <row r="34" spans="1:8" ht="11.25">
      <c r="A34" s="7"/>
      <c r="B34" s="11" t="s">
        <v>18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f t="shared" si="5"/>
        <v>0</v>
      </c>
    </row>
    <row r="35" spans="1:8" ht="11.25">
      <c r="A35" s="9"/>
      <c r="B35" s="11"/>
      <c r="C35" s="17"/>
      <c r="D35" s="17"/>
      <c r="E35" s="17"/>
      <c r="F35" s="17"/>
      <c r="G35" s="17"/>
      <c r="H35" s="17"/>
    </row>
    <row r="36" spans="1:8" ht="11.25">
      <c r="A36" s="10" t="s">
        <v>19</v>
      </c>
      <c r="B36" s="12"/>
      <c r="C36" s="18">
        <f>SUM(C37:C40)</f>
        <v>139471285.24</v>
      </c>
      <c r="D36" s="18">
        <f aca="true" t="shared" si="6" ref="D36:G36">SUM(D37:D40)</f>
        <v>-4711282.65</v>
      </c>
      <c r="E36" s="18">
        <f t="shared" si="6"/>
        <v>134760002.59</v>
      </c>
      <c r="F36" s="18">
        <f t="shared" si="6"/>
        <v>66146281.29</v>
      </c>
      <c r="G36" s="18">
        <f t="shared" si="6"/>
        <v>66146281.29</v>
      </c>
      <c r="H36" s="18">
        <f>SUM(H37:H40)</f>
        <v>68613721.30000001</v>
      </c>
    </row>
    <row r="37" spans="1:8" ht="11.25">
      <c r="A37" s="7"/>
      <c r="B37" s="11" t="s">
        <v>31</v>
      </c>
      <c r="C37" s="17">
        <v>139471285.24</v>
      </c>
      <c r="D37" s="17">
        <v>-4711282.65</v>
      </c>
      <c r="E37" s="17">
        <v>134760002.59</v>
      </c>
      <c r="F37" s="17">
        <v>66146281.29</v>
      </c>
      <c r="G37" s="17">
        <v>66146281.29</v>
      </c>
      <c r="H37" s="17">
        <f aca="true" t="shared" si="7" ref="H37:H40">E37-F37</f>
        <v>68613721.30000001</v>
      </c>
    </row>
    <row r="38" spans="1:8" ht="22.5">
      <c r="A38" s="7"/>
      <c r="B38" s="11" t="s">
        <v>14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7"/>
        <v>0</v>
      </c>
    </row>
    <row r="39" spans="1:8" ht="11.25">
      <c r="A39" s="7"/>
      <c r="B39" s="11" t="s">
        <v>20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f t="shared" si="7"/>
        <v>0</v>
      </c>
    </row>
    <row r="40" spans="1:8" ht="11.25">
      <c r="A40" s="7"/>
      <c r="B40" s="11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f t="shared" si="7"/>
        <v>0</v>
      </c>
    </row>
    <row r="41" spans="1:8" ht="11.25">
      <c r="A41" s="9"/>
      <c r="B41" s="11"/>
      <c r="C41" s="5"/>
      <c r="D41" s="5"/>
      <c r="E41" s="5"/>
      <c r="F41" s="5"/>
      <c r="G41" s="5"/>
      <c r="H41" s="5"/>
    </row>
    <row r="42" spans="1:8" ht="11.25">
      <c r="A42" s="15"/>
      <c r="B42" s="16" t="s">
        <v>32</v>
      </c>
      <c r="C42" s="19">
        <f>C36+C25+C16+C6</f>
        <v>5841585481.07</v>
      </c>
      <c r="D42" s="19">
        <f aca="true" t="shared" si="8" ref="D42:H42">D36+D25+D16+D6</f>
        <v>1372072383.4500003</v>
      </c>
      <c r="E42" s="19">
        <f t="shared" si="8"/>
        <v>7213657864.519999</v>
      </c>
      <c r="F42" s="19">
        <f t="shared" si="8"/>
        <v>2806244977.080001</v>
      </c>
      <c r="G42" s="19">
        <f t="shared" si="8"/>
        <v>2680649605.540001</v>
      </c>
      <c r="H42" s="19">
        <f t="shared" si="8"/>
        <v>4407412887.439997</v>
      </c>
    </row>
    <row r="43" spans="1:8" ht="11.25">
      <c r="A43" s="6"/>
      <c r="B43" s="6"/>
      <c r="C43" s="23"/>
      <c r="D43" s="6"/>
      <c r="E43" s="6"/>
      <c r="F43" s="6"/>
      <c r="G43" s="6"/>
      <c r="H43" s="6"/>
    </row>
    <row r="44" spans="1:8" ht="11.25">
      <c r="A44" s="6"/>
      <c r="B44" s="6"/>
      <c r="C44" s="24"/>
      <c r="D44" s="24"/>
      <c r="E44" s="24"/>
      <c r="F44" s="24"/>
      <c r="G44" s="24"/>
      <c r="H44" s="24"/>
    </row>
    <row r="45" spans="1:8" ht="11.25">
      <c r="A45" s="6"/>
      <c r="B45" s="6"/>
      <c r="C45" s="6"/>
      <c r="D45" s="6"/>
      <c r="E45" s="6"/>
      <c r="F45" s="6"/>
      <c r="G45" s="6"/>
      <c r="H45" s="6"/>
    </row>
    <row r="60" spans="2:7" ht="11.25">
      <c r="B60" s="20" t="s">
        <v>43</v>
      </c>
      <c r="E60" s="37" t="s">
        <v>44</v>
      </c>
      <c r="F60" s="37"/>
      <c r="G60" s="37"/>
    </row>
    <row r="61" spans="2:7" ht="11.25">
      <c r="B61" s="21" t="s">
        <v>45</v>
      </c>
      <c r="E61" s="25" t="s">
        <v>46</v>
      </c>
      <c r="F61" s="25"/>
      <c r="G61" s="25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ignoredErrors>
    <ignoredError sqref="C6: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2021-04-23T17:41:20Z</cp:lastPrinted>
  <dcterms:created xsi:type="dcterms:W3CDTF">2014-02-10T03:37:14Z</dcterms:created>
  <dcterms:modified xsi:type="dcterms:W3CDTF">2021-07-30T16:42:08Z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